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<sst xmlns="http://schemas.openxmlformats.org/spreadsheetml/2006/main" count="18" uniqueCount="17">
  <si>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W=exp（－（B・A/F）・t）・（W0－Ei/（B・A））+Ei/（B・A）</t>
  </si>
  <si>
    <t>B</t>
  </si>
  <si>
    <t>A</t>
  </si>
  <si>
    <t>F</t>
  </si>
  <si>
    <t>Em：維持カロリー</t>
  </si>
  <si>
    <t>∞</t>
  </si>
  <si>
    <t>Ei (kcal)</t>
  </si>
  <si>
    <t>t (day)</t>
  </si>
  <si>
    <t>t (month)</t>
  </si>
  <si>
    <t>体重方程式 数式計算</t>
  </si>
  <si>
    <t>p.198</t>
  </si>
  <si>
    <t>書籍・メタボ氏のための体重方程式</t>
  </si>
  <si>
    <t>W0→</t>
  </si>
  <si>
    <t>↑</t>
  </si>
  <si>
    <t>ゴールシーク： ALT (T)(G) (E):B11 (V):50 (C):D11</t>
  </si>
  <si>
    <t>ブログ：体重はカロリーだ！ コメント</t>
  </si>
  <si>
    <t>W (kg)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</si>
</sst>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16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right" vertical="center"/>
    </xf>
    <xf numFmtId="0" fontId="2" fillId="0" borderId="0" xfId="16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.jp/dp/4422410768" TargetMode="External" /><Relationship Id="rId2" Type="http://schemas.openxmlformats.org/officeDocument/2006/relationships/hyperlink" Target="http://www.w8eq.com/pdf/weightEquation.pdf" TargetMode="External" /><Relationship Id="rId3" Type="http://schemas.openxmlformats.org/officeDocument/2006/relationships/hyperlink" Target="http://wp.w8eq.com/?p=4#comment-50599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B11" sqref="B11"/>
    </sheetView>
  </sheetViews>
  <sheetFormatPr defaultColWidth="9.00390625" defaultRowHeight="13.5"/>
  <sheetData>
    <row r="1" spans="1:11" ht="13.5">
      <c r="A1" t="s">
        <v>9</v>
      </c>
      <c r="G1" s="8" t="s">
        <v>11</v>
      </c>
      <c r="H1" s="8"/>
      <c r="I1" s="8"/>
      <c r="K1" s="3" t="s">
        <v>10</v>
      </c>
    </row>
    <row r="3" ht="13.5">
      <c r="A3" t="s">
        <v>0</v>
      </c>
    </row>
    <row r="5" spans="3:5" ht="13.5">
      <c r="C5" t="s">
        <v>1</v>
      </c>
      <c r="D5" t="s">
        <v>2</v>
      </c>
      <c r="E5" t="s">
        <v>3</v>
      </c>
    </row>
    <row r="6" spans="3:5" ht="13.5">
      <c r="C6">
        <v>22</v>
      </c>
      <c r="D6">
        <f>C9/B9/C6</f>
        <v>1.1164274322169059</v>
      </c>
      <c r="E6">
        <v>7200</v>
      </c>
    </row>
    <row r="8" spans="2:5" ht="13.5">
      <c r="B8" t="s">
        <v>16</v>
      </c>
      <c r="C8" t="s">
        <v>6</v>
      </c>
      <c r="D8" t="s">
        <v>7</v>
      </c>
      <c r="E8" t="s">
        <v>8</v>
      </c>
    </row>
    <row r="9" spans="1:7" ht="13.5">
      <c r="A9" s="5" t="s">
        <v>12</v>
      </c>
      <c r="B9" s="1">
        <v>57</v>
      </c>
      <c r="C9" s="1">
        <v>1400</v>
      </c>
      <c r="D9" s="1">
        <v>0</v>
      </c>
      <c r="E9" s="1">
        <f>D9/(365.25/12)</f>
        <v>0</v>
      </c>
      <c r="G9" s="3" t="s">
        <v>15</v>
      </c>
    </row>
    <row r="10" spans="2:5" ht="13.5">
      <c r="B10" s="1"/>
      <c r="C10" s="1"/>
      <c r="D10" s="1"/>
      <c r="E10" s="1"/>
    </row>
    <row r="11" spans="2:7" ht="13.5">
      <c r="B11" s="1">
        <f>EXP(-($C$6*$D$6/$E$6)*D11)*($B$9-C11/($C$6*$D$6))+C11/($C$6*$D$6)</f>
        <v>50.00005612835126</v>
      </c>
      <c r="C11" s="1">
        <v>700</v>
      </c>
      <c r="D11" s="1">
        <v>82.62188674371853</v>
      </c>
      <c r="E11" s="2">
        <f>D11/(365.25/12)</f>
        <v>2.7144767718675493</v>
      </c>
      <c r="G11" t="s">
        <v>14</v>
      </c>
    </row>
    <row r="12" spans="2:5" ht="13.5">
      <c r="B12" s="1">
        <f>EXP(-($C$6*$D$6/$E$6)*D12)*($B$9-C12/($C$6*$D$6))+C12/($C$6*$D$6)</f>
        <v>50.00002618636974</v>
      </c>
      <c r="C12" s="1">
        <v>1000</v>
      </c>
      <c r="D12" s="1">
        <v>164.69010735756746</v>
      </c>
      <c r="E12" s="2">
        <f>D12/(365.25/12)</f>
        <v>5.410763280741436</v>
      </c>
    </row>
    <row r="13" spans="2:5" ht="13.5">
      <c r="B13" s="6"/>
      <c r="C13" s="6"/>
      <c r="D13" s="6"/>
      <c r="E13" s="6"/>
    </row>
    <row r="14" spans="2:5" ht="13.5">
      <c r="B14" s="6">
        <v>50</v>
      </c>
      <c r="C14" s="1">
        <f>C6*D6*B11</f>
        <v>1228.07155402968</v>
      </c>
      <c r="D14" s="7" t="s">
        <v>5</v>
      </c>
      <c r="E14" s="7" t="s">
        <v>5</v>
      </c>
    </row>
    <row r="15" ht="13.5">
      <c r="C15" s="4" t="s">
        <v>13</v>
      </c>
    </row>
    <row r="16" ht="13.5">
      <c r="C16" t="s">
        <v>4</v>
      </c>
    </row>
  </sheetData>
  <hyperlinks>
    <hyperlink ref="G1" r:id="rId1" tooltip="乾哲也著・創元社刊" display="書籍・メタボ氏のための体重方程式"/>
    <hyperlink ref="K1" r:id="rId2" tooltip="ＰＤＦファイル" display="p.198"/>
    <hyperlink ref="G9" r:id="rId3" display="ブログ：体重はカロリーだ！ コメント"/>
  </hyperlinks>
  <printOptions/>
  <pageMargins left="0.75" right="0.75" top="1" bottom="1" header="0.512" footer="0.512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inui</dc:creator>
  <cp:keywords/>
  <dc:description/>
  <cp:lastModifiedBy>inui</cp:lastModifiedBy>
  <dcterms:created xsi:type="dcterms:W3CDTF">2015-12-02T06:46:15Z</dcterms:created>
  <dcterms:modified xsi:type="dcterms:W3CDTF">2015-12-02T16:24:41Z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